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9080" yWindow="-120" windowWidth="29040" windowHeight="15840"/>
  </bookViews>
  <sheets>
    <sheet name="Лист1" sheetId="1" r:id="rId1"/>
  </sheets>
  <definedNames>
    <definedName name="_xlnm._FilterDatabase" localSheetId="0" hidden="1">Лист1!$A$6:$X$34</definedName>
  </definedNames>
  <calcPr calcId="125725"/>
</workbook>
</file>

<file path=xl/calcChain.xml><?xml version="1.0" encoding="utf-8"?>
<calcChain xmlns="http://schemas.openxmlformats.org/spreadsheetml/2006/main">
  <c r="W16" i="1"/>
  <c r="W17"/>
  <c r="P17"/>
  <c r="W8"/>
  <c r="W9"/>
  <c r="W10"/>
  <c r="W11"/>
  <c r="W12"/>
  <c r="W13"/>
  <c r="W14"/>
  <c r="W15"/>
  <c r="W18"/>
  <c r="W19"/>
  <c r="W20"/>
  <c r="W21"/>
  <c r="W22"/>
  <c r="W23"/>
  <c r="W24"/>
  <c r="W25"/>
  <c r="W26"/>
  <c r="W27"/>
  <c r="W28"/>
  <c r="W29"/>
  <c r="W30"/>
  <c r="W31"/>
  <c r="W32"/>
  <c r="W33"/>
  <c r="W7"/>
  <c r="P8"/>
  <c r="P9"/>
  <c r="P10"/>
  <c r="P11"/>
  <c r="P12"/>
  <c r="P13"/>
  <c r="P14"/>
  <c r="P15"/>
  <c r="P16"/>
  <c r="P18"/>
  <c r="P19"/>
  <c r="P20"/>
  <c r="P21"/>
  <c r="P22"/>
  <c r="P23"/>
  <c r="P24"/>
  <c r="P25"/>
  <c r="P26"/>
  <c r="P27"/>
  <c r="P28"/>
  <c r="P29"/>
  <c r="P30"/>
  <c r="P31"/>
  <c r="P32"/>
  <c r="P33"/>
  <c r="P7"/>
  <c r="E34"/>
  <c r="W34" l="1"/>
  <c r="P34"/>
</calcChain>
</file>

<file path=xl/sharedStrings.xml><?xml version="1.0" encoding="utf-8"?>
<sst xmlns="http://schemas.openxmlformats.org/spreadsheetml/2006/main" count="415" uniqueCount="121">
  <si>
    <t>Информация о землях, предназначенных для «компенсационного» лесовосстановления и лесоразведения на территории лесного фонда Саратовской области</t>
  </si>
  <si>
    <t xml:space="preserve">Местоположение </t>
  </si>
  <si>
    <t>Площадь участка, га</t>
  </si>
  <si>
    <t>Категория земель, требующих лесовосстановления или лесоразведения</t>
  </si>
  <si>
    <t>Лесной район</t>
  </si>
  <si>
    <t>Тип лесорастительных условий</t>
  </si>
  <si>
    <t xml:space="preserve">Группа типов леса </t>
  </si>
  <si>
    <t>Рельеф</t>
  </si>
  <si>
    <t>Почва</t>
  </si>
  <si>
    <t>Характеристика земель</t>
  </si>
  <si>
    <t>Транспортная доступность участка</t>
  </si>
  <si>
    <t>Степень готовности участка к выполнению работ по "компенсационному" лесовосстановлению и лесоразведению</t>
  </si>
  <si>
    <t>Наличие схемы участка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</si>
  <si>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</si>
  <si>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Координаты (при наличии)</t>
  </si>
  <si>
    <t>Площадь участка возможная для проведения "компенсационного" воспроизводства лесов по обязательствам, возникшим в иных субъектах Российской Федерации, га</t>
  </si>
  <si>
    <t>Лесничество</t>
  </si>
  <si>
    <t>Участковое лесничество</t>
  </si>
  <si>
    <t>№№ выделов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</si>
  <si>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</si>
  <si>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</si>
  <si>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</si>
  <si>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Площадь, га</t>
  </si>
  <si>
    <t>Широта (Y)</t>
  </si>
  <si>
    <t>Долгота (X)</t>
  </si>
  <si>
    <t>подрост и молодняк -отсутствуют</t>
  </si>
  <si>
    <t>на сайте</t>
  </si>
  <si>
    <t>нет</t>
  </si>
  <si>
    <t>прогалина</t>
  </si>
  <si>
    <t>равнинный</t>
  </si>
  <si>
    <t>лесовосстановление (искусственный)</t>
  </si>
  <si>
    <t>Красноармейское</t>
  </si>
  <si>
    <t>Нижнебанновское</t>
  </si>
  <si>
    <t>Дмкс</t>
  </si>
  <si>
    <t>рядом с участком проходит грунтовая дорога</t>
  </si>
  <si>
    <t>В1</t>
  </si>
  <si>
    <t>Сзлр</t>
  </si>
  <si>
    <t>подрост  и молодняк - отсутствует</t>
  </si>
  <si>
    <t>Ширококарамышское</t>
  </si>
  <si>
    <t>89а</t>
  </si>
  <si>
    <t>слобо-подзолистые, супесчанные</t>
  </si>
  <si>
    <t>доступен</t>
  </si>
  <si>
    <t>Сдзл</t>
  </si>
  <si>
    <t>Вязовское</t>
  </si>
  <si>
    <t xml:space="preserve">Мизино - Лапшиновское </t>
  </si>
  <si>
    <t>серые лесные</t>
  </si>
  <si>
    <t>1;2</t>
  </si>
  <si>
    <t>вырубка</t>
  </si>
  <si>
    <t>№№ квартала</t>
  </si>
  <si>
    <t>Энгельсское</t>
  </si>
  <si>
    <t>Стр</t>
  </si>
  <si>
    <t>состав: 10С, возраст 13 лет, высота 1,5 м, количество  0,8 тыс. шт на 1 га, размещение рядами</t>
  </si>
  <si>
    <t>слобо-дерновые супесчанные</t>
  </si>
  <si>
    <t>С1-2</t>
  </si>
  <si>
    <t>Дбм</t>
  </si>
  <si>
    <t>б/н</t>
  </si>
  <si>
    <t>подготовка почвы</t>
  </si>
  <si>
    <t xml:space="preserve">Район степей европейской части РФ </t>
  </si>
  <si>
    <t>Лесостепной район Европейской части РФ</t>
  </si>
  <si>
    <t>Итого</t>
  </si>
  <si>
    <t>Способ лесовосстановления  (искусственный/ комбинированный) или лесоразведения (искуственный)</t>
  </si>
  <si>
    <t>E45,517975</t>
  </si>
  <si>
    <t>Ершовское</t>
  </si>
  <si>
    <t>Дергачёвское</t>
  </si>
  <si>
    <t>Ж1</t>
  </si>
  <si>
    <t>Макаровское</t>
  </si>
  <si>
    <t>солонцеватые суглинки, каштановые засоленные почвы</t>
  </si>
  <si>
    <t>состав 10Яз, возраст 1 год, высота до 0,5 м, количество 0,281 тыс. шт на 1 га.</t>
  </si>
  <si>
    <t>Уч.3</t>
  </si>
  <si>
    <t>темно-каштановые, неполноразвитые, среднесмытые, среднещебенчатые, солонцеватые</t>
  </si>
  <si>
    <t>Калининское</t>
  </si>
  <si>
    <t>29Б</t>
  </si>
  <si>
    <t>Дзл</t>
  </si>
  <si>
    <t>супесчанные, легкосуглинистые, черноземовидные</t>
  </si>
  <si>
    <t>склон С-1</t>
  </si>
  <si>
    <t>склон С-3 до 5</t>
  </si>
  <si>
    <t>Сдтр</t>
  </si>
  <si>
    <t>слабоподзолистые, супесчанные или песчанные, с прослойкой супеси или суглинка</t>
  </si>
  <si>
    <t>лесовосстановление (комбинированное)</t>
  </si>
  <si>
    <t>состав 10С,возраст 7 лет, высота 1-2 м, количество 1,4 тыс. шт на 1 га</t>
  </si>
  <si>
    <t>состав 10С,возраст 7 лет, высота 1-2 м, количество 1,406 тыс. шт на 1 га</t>
  </si>
  <si>
    <t>Петровское</t>
  </si>
  <si>
    <t>Ножкинское</t>
  </si>
  <si>
    <t>темно серые лесные суглинистые</t>
  </si>
  <si>
    <t>пологий сколн, Ю-В до 10</t>
  </si>
  <si>
    <t>темно серые и серые супесчанные</t>
  </si>
  <si>
    <t>состав 10С, возраст 16 лет, высота 5,0 м, количество 0,03 тыс. шт на 1 га, размещение не равномерное</t>
  </si>
  <si>
    <t>состав 10С, возраст 18 лет, высота 6 м, количество 0,013 тыс. шт. на 1 га, размещение не равномерное</t>
  </si>
  <si>
    <t>лесоразведение (искусственный)</t>
  </si>
  <si>
    <t>Базарно-Карабулакское</t>
  </si>
  <si>
    <t>прочие земли</t>
  </si>
  <si>
    <t>темно-серые супесчанные</t>
  </si>
  <si>
    <t>Балашовское</t>
  </si>
  <si>
    <t>Алмазовское</t>
  </si>
  <si>
    <t>Самойловское</t>
  </si>
  <si>
    <t>супесчанные</t>
  </si>
  <si>
    <t>Сд</t>
  </si>
  <si>
    <t>состав 5Д5Яз, возраст 15 лет, высота 2 м, количество 0,05 тыс. шт на 1 га.</t>
  </si>
  <si>
    <t>состав 10С, возраст 8 лет, высота 0,9 м, количество 0,239 тыс. шт на 1 га.</t>
  </si>
  <si>
    <t>Вольское</t>
  </si>
  <si>
    <t>Городское</t>
  </si>
  <si>
    <t>слобо-дерновые, супесчанные</t>
  </si>
  <si>
    <t>Состав 10С, возраст 4 года, высота 0,4-0,5 м, количество 0,16 тыс. шт на 1 га</t>
  </si>
  <si>
    <t>слабо-дерновые, супесчанные</t>
  </si>
  <si>
    <t>С1</t>
  </si>
  <si>
    <t>Ровенское</t>
  </si>
  <si>
    <t>песчаная</t>
  </si>
  <si>
    <t xml:space="preserve">50,635447° </t>
  </si>
  <si>
    <t xml:space="preserve"> 45,483565°</t>
  </si>
  <si>
    <t>50,611557°</t>
  </si>
  <si>
    <t>45,440859°</t>
  </si>
  <si>
    <t>Первомайское</t>
  </si>
  <si>
    <t>Д1</t>
  </si>
  <si>
    <t>Дпкл</t>
  </si>
  <si>
    <t>В2</t>
  </si>
  <si>
    <t>А2</t>
  </si>
  <si>
    <t>С2</t>
  </si>
  <si>
    <t>слобо-хрящеватые выщелочные черноземы</t>
  </si>
  <si>
    <t>пашня</t>
  </si>
  <si>
    <t>состав 10С, возраст 4 года, высота 0,4-0,5 м, количество 0,15 тыс. шт на 1 га</t>
  </si>
  <si>
    <t xml:space="preserve">от   "04"  сентября  2026 года 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</si>
</sst>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000"/>
    <numFmt numFmtId="166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5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 wrapText="1"/>
    </xf>
    <xf numFmtId="166" fontId="3" fillId="0" borderId="3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"/>
  <sheetViews>
    <sheetView tabSelected="1" view="pageBreakPreview" zoomScale="70" zoomScaleNormal="90" zoomScaleSheetLayoutView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3" sqref="F3:F5"/>
    </sheetView>
  </sheetViews>
  <sheetFormatPr defaultRowHeight="12.75"/>
  <cols>
    <col min="1" max="1" width="20.85546875" style="12" customWidth="1"/>
    <col min="2" max="2" width="20.5703125" style="12" customWidth="1"/>
    <col min="3" max="4" width="8.42578125" style="12" customWidth="1"/>
    <col min="5" max="5" width="9.42578125" style="13" customWidth="1"/>
    <col min="6" max="6" width="16.42578125" style="2" customWidth="1"/>
    <col min="7" max="8" width="16.140625" style="2" customWidth="1"/>
    <col min="9" max="9" width="16.28515625" style="2" customWidth="1"/>
    <col min="10" max="10" width="18.42578125" style="2" customWidth="1"/>
    <col min="11" max="11" width="18.28515625" style="2" customWidth="1"/>
    <col min="12" max="12" width="17" style="2" customWidth="1"/>
    <col min="13" max="13" width="19.7109375" style="2" customWidth="1"/>
    <col min="14" max="14" width="13.5703125" style="2" customWidth="1"/>
    <col min="15" max="15" width="15.140625" style="2" customWidth="1"/>
    <col min="16" max="16" width="11.42578125" style="2" customWidth="1"/>
    <col min="17" max="17" width="14.5703125" style="2" customWidth="1"/>
    <col min="18" max="18" width="9.140625" style="2" customWidth="1"/>
    <col min="19" max="19" width="8.5703125" style="2" customWidth="1"/>
    <col min="20" max="20" width="21.5703125" style="2" customWidth="1"/>
    <col min="21" max="21" width="21.42578125" style="2" customWidth="1"/>
    <col min="22" max="22" width="22.140625" style="2" customWidth="1"/>
    <col min="23" max="23" width="18.28515625" style="2" customWidth="1"/>
    <col min="24" max="16384" width="9.140625" style="2"/>
  </cols>
  <sheetData>
    <row r="1" spans="1:23" s="3" customFormat="1" ht="18.7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3" s="3" customFormat="1" ht="19.5" thickBot="1">
      <c r="A2" s="36" t="s">
        <v>120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3" s="4" customFormat="1" ht="39.75" customHeight="1">
      <c r="A3" s="37" t="s">
        <v>1</v>
      </c>
      <c r="B3" s="38"/>
      <c r="C3" s="38"/>
      <c r="D3" s="39"/>
      <c r="E3" s="40" t="s">
        <v>2</v>
      </c>
      <c r="F3" s="43" t="s">
        <v>3</v>
      </c>
      <c r="G3" s="43" t="s">
        <v>4</v>
      </c>
      <c r="H3" s="43" t="s">
        <v>5</v>
      </c>
      <c r="I3" s="43" t="s">
        <v>6</v>
      </c>
      <c r="J3" s="46" t="s">
        <v>7</v>
      </c>
      <c r="K3" s="46" t="s">
        <v>8</v>
      </c>
      <c r="L3" s="43" t="s">
        <v>9</v>
      </c>
      <c r="M3" s="43" t="s">
        <v>60</v>
      </c>
      <c r="N3" s="43" t="s">
        <v>10</v>
      </c>
      <c r="O3" s="54" t="s">
        <v>11</v>
      </c>
      <c r="P3" s="38"/>
      <c r="Q3" s="38"/>
      <c r="R3" s="39"/>
      <c r="S3" s="32" t="s">
        <v>12</v>
      </c>
      <c r="T3" s="32" t="s">
        <v>13</v>
      </c>
      <c r="U3" s="32" t="s">
        <v>14</v>
      </c>
      <c r="V3" s="32"/>
      <c r="W3" s="29" t="s">
        <v>15</v>
      </c>
    </row>
    <row r="4" spans="1:23" s="4" customFormat="1" ht="39.75" customHeight="1">
      <c r="A4" s="52" t="s">
        <v>16</v>
      </c>
      <c r="B4" s="51" t="s">
        <v>17</v>
      </c>
      <c r="C4" s="51" t="s">
        <v>48</v>
      </c>
      <c r="D4" s="51" t="s">
        <v>18</v>
      </c>
      <c r="E4" s="41"/>
      <c r="F4" s="44"/>
      <c r="G4" s="44"/>
      <c r="H4" s="44"/>
      <c r="I4" s="44"/>
      <c r="J4" s="47"/>
      <c r="K4" s="47"/>
      <c r="L4" s="44"/>
      <c r="M4" s="44"/>
      <c r="N4" s="44"/>
      <c r="O4" s="49" t="s">
        <v>19</v>
      </c>
      <c r="P4" s="50"/>
      <c r="Q4" s="49" t="s">
        <v>20</v>
      </c>
      <c r="R4" s="50"/>
      <c r="S4" s="33"/>
      <c r="T4" s="33"/>
      <c r="U4" s="33"/>
      <c r="V4" s="33"/>
      <c r="W4" s="30"/>
    </row>
    <row r="5" spans="1:23" s="4" customFormat="1" ht="61.5" customHeight="1" thickBot="1">
      <c r="A5" s="53"/>
      <c r="B5" s="45"/>
      <c r="C5" s="45"/>
      <c r="D5" s="45"/>
      <c r="E5" s="42"/>
      <c r="F5" s="45"/>
      <c r="G5" s="45"/>
      <c r="H5" s="45"/>
      <c r="I5" s="45"/>
      <c r="J5" s="48"/>
      <c r="K5" s="48"/>
      <c r="L5" s="45"/>
      <c r="M5" s="45"/>
      <c r="N5" s="45"/>
      <c r="O5" s="14" t="s">
        <v>21</v>
      </c>
      <c r="P5" s="14" t="s">
        <v>22</v>
      </c>
      <c r="Q5" s="14" t="s">
        <v>21</v>
      </c>
      <c r="R5" s="14" t="s">
        <v>22</v>
      </c>
      <c r="S5" s="34"/>
      <c r="T5" s="34"/>
      <c r="U5" s="14" t="s">
        <v>23</v>
      </c>
      <c r="V5" s="14" t="s">
        <v>24</v>
      </c>
      <c r="W5" s="31"/>
    </row>
    <row r="6" spans="1:23" s="16" customFormat="1" ht="16.5" customHeight="1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7">
        <v>12</v>
      </c>
      <c r="M6" s="17">
        <v>13</v>
      </c>
      <c r="N6" s="17">
        <v>14</v>
      </c>
      <c r="O6" s="17">
        <v>15</v>
      </c>
      <c r="P6" s="17">
        <v>16</v>
      </c>
      <c r="Q6" s="17">
        <v>17</v>
      </c>
      <c r="R6" s="17">
        <v>18</v>
      </c>
      <c r="S6" s="17">
        <v>19</v>
      </c>
      <c r="T6" s="17">
        <v>20</v>
      </c>
      <c r="U6" s="17">
        <v>21</v>
      </c>
      <c r="V6" s="17">
        <v>22</v>
      </c>
      <c r="W6" s="17">
        <v>23</v>
      </c>
    </row>
    <row r="7" spans="1:23" s="16" customFormat="1" ht="57" customHeight="1">
      <c r="A7" s="1" t="s">
        <v>89</v>
      </c>
      <c r="B7" s="1" t="s">
        <v>43</v>
      </c>
      <c r="C7" s="1">
        <v>56</v>
      </c>
      <c r="D7" s="1">
        <v>13</v>
      </c>
      <c r="E7" s="15">
        <v>4</v>
      </c>
      <c r="F7" s="1" t="s">
        <v>90</v>
      </c>
      <c r="G7" s="1" t="s">
        <v>58</v>
      </c>
      <c r="H7" s="1" t="s">
        <v>114</v>
      </c>
      <c r="I7" s="1" t="s">
        <v>76</v>
      </c>
      <c r="J7" s="1" t="s">
        <v>29</v>
      </c>
      <c r="K7" s="1" t="s">
        <v>91</v>
      </c>
      <c r="L7" s="1" t="s">
        <v>25</v>
      </c>
      <c r="M7" s="1" t="s">
        <v>88</v>
      </c>
      <c r="N7" s="1" t="s">
        <v>41</v>
      </c>
      <c r="O7" s="1" t="s">
        <v>56</v>
      </c>
      <c r="P7" s="15">
        <f>E7</f>
        <v>4</v>
      </c>
      <c r="Q7" s="1"/>
      <c r="R7" s="1"/>
      <c r="S7" s="1" t="s">
        <v>26</v>
      </c>
      <c r="T7" s="1" t="s">
        <v>27</v>
      </c>
      <c r="U7" s="18">
        <v>52.071962291272897</v>
      </c>
      <c r="V7" s="18">
        <v>46.611603226671299</v>
      </c>
      <c r="W7" s="15">
        <f>E7</f>
        <v>4</v>
      </c>
    </row>
    <row r="8" spans="1:23" s="16" customFormat="1" ht="57" customHeight="1">
      <c r="A8" s="1" t="s">
        <v>89</v>
      </c>
      <c r="B8" s="1" t="s">
        <v>43</v>
      </c>
      <c r="C8" s="1">
        <v>56</v>
      </c>
      <c r="D8" s="1">
        <v>14</v>
      </c>
      <c r="E8" s="15">
        <v>2.4</v>
      </c>
      <c r="F8" s="1" t="s">
        <v>90</v>
      </c>
      <c r="G8" s="1" t="s">
        <v>58</v>
      </c>
      <c r="H8" s="1" t="s">
        <v>114</v>
      </c>
      <c r="I8" s="1" t="s">
        <v>76</v>
      </c>
      <c r="J8" s="1" t="s">
        <v>29</v>
      </c>
      <c r="K8" s="1" t="s">
        <v>91</v>
      </c>
      <c r="L8" s="1" t="s">
        <v>25</v>
      </c>
      <c r="M8" s="1" t="s">
        <v>88</v>
      </c>
      <c r="N8" s="1" t="s">
        <v>41</v>
      </c>
      <c r="O8" s="1" t="s">
        <v>56</v>
      </c>
      <c r="P8" s="15">
        <f t="shared" ref="P8:P33" si="0">E8</f>
        <v>2.4</v>
      </c>
      <c r="Q8" s="1"/>
      <c r="R8" s="1"/>
      <c r="S8" s="1" t="s">
        <v>26</v>
      </c>
      <c r="T8" s="1" t="s">
        <v>27</v>
      </c>
      <c r="U8" s="18">
        <v>52.072664680871803</v>
      </c>
      <c r="V8" s="18">
        <v>46.607141503653402</v>
      </c>
      <c r="W8" s="15">
        <f t="shared" ref="W8:W33" si="1">E8</f>
        <v>2.4</v>
      </c>
    </row>
    <row r="9" spans="1:23" s="16" customFormat="1" ht="56.25" customHeight="1">
      <c r="A9" s="1" t="s">
        <v>89</v>
      </c>
      <c r="B9" s="1" t="s">
        <v>43</v>
      </c>
      <c r="C9" s="1">
        <v>56</v>
      </c>
      <c r="D9" s="1">
        <v>14</v>
      </c>
      <c r="E9" s="15">
        <v>25</v>
      </c>
      <c r="F9" s="1" t="s">
        <v>90</v>
      </c>
      <c r="G9" s="1" t="s">
        <v>58</v>
      </c>
      <c r="H9" s="1" t="s">
        <v>114</v>
      </c>
      <c r="I9" s="1" t="s">
        <v>76</v>
      </c>
      <c r="J9" s="1" t="s">
        <v>29</v>
      </c>
      <c r="K9" s="1" t="s">
        <v>91</v>
      </c>
      <c r="L9" s="1" t="s">
        <v>25</v>
      </c>
      <c r="M9" s="1" t="s">
        <v>88</v>
      </c>
      <c r="N9" s="1" t="s">
        <v>41</v>
      </c>
      <c r="O9" s="1" t="s">
        <v>56</v>
      </c>
      <c r="P9" s="15">
        <f t="shared" si="0"/>
        <v>25</v>
      </c>
      <c r="Q9" s="1"/>
      <c r="R9" s="1"/>
      <c r="S9" s="1" t="s">
        <v>26</v>
      </c>
      <c r="T9" s="1" t="s">
        <v>27</v>
      </c>
      <c r="U9" s="18">
        <v>52.068637567432901</v>
      </c>
      <c r="V9" s="18">
        <v>46.600061201203701</v>
      </c>
      <c r="W9" s="15">
        <f t="shared" si="1"/>
        <v>25</v>
      </c>
    </row>
    <row r="10" spans="1:23" s="16" customFormat="1" ht="51" customHeight="1">
      <c r="A10" s="1" t="s">
        <v>89</v>
      </c>
      <c r="B10" s="1" t="s">
        <v>43</v>
      </c>
      <c r="C10" s="1">
        <v>56</v>
      </c>
      <c r="D10" s="1">
        <v>14</v>
      </c>
      <c r="E10" s="15">
        <v>18.600000000000001</v>
      </c>
      <c r="F10" s="1" t="s">
        <v>90</v>
      </c>
      <c r="G10" s="1" t="s">
        <v>58</v>
      </c>
      <c r="H10" s="1" t="s">
        <v>114</v>
      </c>
      <c r="I10" s="1" t="s">
        <v>76</v>
      </c>
      <c r="J10" s="1" t="s">
        <v>29</v>
      </c>
      <c r="K10" s="1" t="s">
        <v>91</v>
      </c>
      <c r="L10" s="1" t="s">
        <v>25</v>
      </c>
      <c r="M10" s="1" t="s">
        <v>88</v>
      </c>
      <c r="N10" s="1" t="s">
        <v>41</v>
      </c>
      <c r="O10" s="1" t="s">
        <v>56</v>
      </c>
      <c r="P10" s="15">
        <f t="shared" si="0"/>
        <v>18.600000000000001</v>
      </c>
      <c r="Q10" s="1"/>
      <c r="R10" s="1"/>
      <c r="S10" s="1" t="s">
        <v>26</v>
      </c>
      <c r="T10" s="1" t="s">
        <v>27</v>
      </c>
      <c r="U10" s="18">
        <v>52.0793909687821</v>
      </c>
      <c r="V10" s="18">
        <v>46.6016367106918</v>
      </c>
      <c r="W10" s="15">
        <f t="shared" si="1"/>
        <v>18.600000000000001</v>
      </c>
    </row>
    <row r="11" spans="1:23" s="16" customFormat="1" ht="51" customHeight="1">
      <c r="A11" s="1" t="s">
        <v>89</v>
      </c>
      <c r="B11" s="1" t="s">
        <v>43</v>
      </c>
      <c r="C11" s="1">
        <v>57</v>
      </c>
      <c r="D11" s="1">
        <v>1</v>
      </c>
      <c r="E11" s="15">
        <v>40</v>
      </c>
      <c r="F11" s="1" t="s">
        <v>28</v>
      </c>
      <c r="G11" s="1" t="s">
        <v>58</v>
      </c>
      <c r="H11" s="1" t="s">
        <v>115</v>
      </c>
      <c r="I11" s="1" t="s">
        <v>50</v>
      </c>
      <c r="J11" s="1" t="s">
        <v>29</v>
      </c>
      <c r="K11" s="1" t="s">
        <v>91</v>
      </c>
      <c r="L11" s="1" t="s">
        <v>25</v>
      </c>
      <c r="M11" s="1" t="s">
        <v>30</v>
      </c>
      <c r="N11" s="1" t="s">
        <v>41</v>
      </c>
      <c r="O11" s="1" t="s">
        <v>56</v>
      </c>
      <c r="P11" s="15">
        <f t="shared" si="0"/>
        <v>40</v>
      </c>
      <c r="Q11" s="1"/>
      <c r="R11" s="1"/>
      <c r="S11" s="1" t="s">
        <v>26</v>
      </c>
      <c r="T11" s="1" t="s">
        <v>27</v>
      </c>
      <c r="U11" s="18">
        <v>52.074651109389102</v>
      </c>
      <c r="V11" s="18">
        <v>46.613456815804597</v>
      </c>
      <c r="W11" s="15">
        <f t="shared" si="1"/>
        <v>40</v>
      </c>
    </row>
    <row r="12" spans="1:23" s="16" customFormat="1" ht="69" customHeight="1">
      <c r="A12" s="1" t="s">
        <v>92</v>
      </c>
      <c r="B12" s="1" t="s">
        <v>93</v>
      </c>
      <c r="C12" s="1">
        <v>152</v>
      </c>
      <c r="D12" s="1">
        <v>12</v>
      </c>
      <c r="E12" s="15">
        <v>0.8</v>
      </c>
      <c r="F12" s="1" t="s">
        <v>28</v>
      </c>
      <c r="G12" s="1" t="s">
        <v>57</v>
      </c>
      <c r="H12" s="1" t="s">
        <v>35</v>
      </c>
      <c r="I12" s="1" t="s">
        <v>36</v>
      </c>
      <c r="J12" s="1" t="s">
        <v>29</v>
      </c>
      <c r="K12" s="1" t="s">
        <v>95</v>
      </c>
      <c r="L12" s="1" t="s">
        <v>98</v>
      </c>
      <c r="M12" s="1" t="s">
        <v>30</v>
      </c>
      <c r="N12" s="1" t="s">
        <v>41</v>
      </c>
      <c r="O12" s="1" t="s">
        <v>56</v>
      </c>
      <c r="P12" s="15">
        <f t="shared" si="0"/>
        <v>0.8</v>
      </c>
      <c r="Q12" s="1"/>
      <c r="R12" s="1"/>
      <c r="S12" s="1" t="s">
        <v>26</v>
      </c>
      <c r="T12" s="1" t="s">
        <v>27</v>
      </c>
      <c r="U12" s="19">
        <v>51.558776890599297</v>
      </c>
      <c r="V12" s="19">
        <v>42.940553997048298</v>
      </c>
      <c r="W12" s="15">
        <f t="shared" si="1"/>
        <v>0.8</v>
      </c>
    </row>
    <row r="13" spans="1:23" s="16" customFormat="1" ht="74.25" customHeight="1">
      <c r="A13" s="1" t="s">
        <v>92</v>
      </c>
      <c r="B13" s="1" t="s">
        <v>94</v>
      </c>
      <c r="C13" s="1">
        <v>21</v>
      </c>
      <c r="D13" s="1">
        <v>21</v>
      </c>
      <c r="E13" s="15">
        <v>2.6</v>
      </c>
      <c r="F13" s="1" t="s">
        <v>90</v>
      </c>
      <c r="G13" s="1" t="s">
        <v>57</v>
      </c>
      <c r="H13" s="1" t="s">
        <v>116</v>
      </c>
      <c r="I13" s="1" t="s">
        <v>96</v>
      </c>
      <c r="J13" s="1" t="s">
        <v>29</v>
      </c>
      <c r="K13" s="1" t="s">
        <v>95</v>
      </c>
      <c r="L13" s="1" t="s">
        <v>97</v>
      </c>
      <c r="M13" s="1" t="s">
        <v>88</v>
      </c>
      <c r="N13" s="1" t="s">
        <v>41</v>
      </c>
      <c r="O13" s="1" t="s">
        <v>56</v>
      </c>
      <c r="P13" s="15">
        <f t="shared" si="0"/>
        <v>2.6</v>
      </c>
      <c r="Q13" s="1"/>
      <c r="R13" s="1"/>
      <c r="S13" s="1" t="s">
        <v>26</v>
      </c>
      <c r="T13" s="1" t="s">
        <v>27</v>
      </c>
      <c r="U13" s="19">
        <v>51.189503664206299</v>
      </c>
      <c r="V13" s="19">
        <v>43.698027157295002</v>
      </c>
      <c r="W13" s="15">
        <f t="shared" si="1"/>
        <v>2.6</v>
      </c>
    </row>
    <row r="14" spans="1:23" s="16" customFormat="1" ht="54" customHeight="1">
      <c r="A14" s="1" t="s">
        <v>92</v>
      </c>
      <c r="B14" s="1" t="s">
        <v>92</v>
      </c>
      <c r="C14" s="1">
        <v>94</v>
      </c>
      <c r="D14" s="1">
        <v>1</v>
      </c>
      <c r="E14" s="15">
        <v>0.9</v>
      </c>
      <c r="F14" s="1" t="s">
        <v>90</v>
      </c>
      <c r="G14" s="1" t="s">
        <v>57</v>
      </c>
      <c r="H14" s="1" t="s">
        <v>35</v>
      </c>
      <c r="I14" s="1" t="s">
        <v>36</v>
      </c>
      <c r="J14" s="1" t="s">
        <v>29</v>
      </c>
      <c r="K14" s="1" t="s">
        <v>95</v>
      </c>
      <c r="L14" s="1" t="s">
        <v>25</v>
      </c>
      <c r="M14" s="1" t="s">
        <v>88</v>
      </c>
      <c r="N14" s="1" t="s">
        <v>41</v>
      </c>
      <c r="O14" s="1" t="s">
        <v>56</v>
      </c>
      <c r="P14" s="15">
        <f t="shared" si="0"/>
        <v>0.9</v>
      </c>
      <c r="Q14" s="1"/>
      <c r="R14" s="1"/>
      <c r="S14" s="1" t="s">
        <v>26</v>
      </c>
      <c r="T14" s="1" t="s">
        <v>27</v>
      </c>
      <c r="U14" s="19">
        <v>51.593733736759397</v>
      </c>
      <c r="V14" s="19">
        <v>43.205890733701999</v>
      </c>
      <c r="W14" s="15">
        <f t="shared" si="1"/>
        <v>0.9</v>
      </c>
    </row>
    <row r="15" spans="1:23" s="16" customFormat="1" ht="66" customHeight="1">
      <c r="A15" s="1" t="s">
        <v>99</v>
      </c>
      <c r="B15" s="1" t="s">
        <v>100</v>
      </c>
      <c r="C15" s="1">
        <v>4</v>
      </c>
      <c r="D15" s="1">
        <v>28</v>
      </c>
      <c r="E15" s="15">
        <v>21.6065</v>
      </c>
      <c r="F15" s="1" t="s">
        <v>28</v>
      </c>
      <c r="G15" s="1" t="s">
        <v>58</v>
      </c>
      <c r="H15" s="1" t="s">
        <v>35</v>
      </c>
      <c r="I15" s="1" t="s">
        <v>36</v>
      </c>
      <c r="J15" s="1" t="s">
        <v>29</v>
      </c>
      <c r="K15" s="1" t="s">
        <v>103</v>
      </c>
      <c r="L15" s="1" t="s">
        <v>102</v>
      </c>
      <c r="M15" s="1" t="s">
        <v>30</v>
      </c>
      <c r="N15" s="1" t="s">
        <v>41</v>
      </c>
      <c r="O15" s="1"/>
      <c r="P15" s="15">
        <f t="shared" si="0"/>
        <v>21.6065</v>
      </c>
      <c r="Q15" s="1"/>
      <c r="R15" s="1"/>
      <c r="S15" s="1" t="s">
        <v>26</v>
      </c>
      <c r="T15" s="1" t="s">
        <v>27</v>
      </c>
      <c r="U15" s="18">
        <v>52.243302280735399</v>
      </c>
      <c r="V15" s="18">
        <v>47.286390173732897</v>
      </c>
      <c r="W15" s="15">
        <f t="shared" si="1"/>
        <v>21.6065</v>
      </c>
    </row>
    <row r="16" spans="1:23" s="16" customFormat="1" ht="64.5" customHeight="1">
      <c r="A16" s="1" t="s">
        <v>99</v>
      </c>
      <c r="B16" s="1" t="s">
        <v>100</v>
      </c>
      <c r="C16" s="1">
        <v>4</v>
      </c>
      <c r="D16" s="1">
        <v>28</v>
      </c>
      <c r="E16" s="15">
        <v>1.7141999999999999</v>
      </c>
      <c r="F16" s="1" t="s">
        <v>28</v>
      </c>
      <c r="G16" s="1" t="s">
        <v>58</v>
      </c>
      <c r="H16" s="1" t="s">
        <v>35</v>
      </c>
      <c r="I16" s="1" t="s">
        <v>36</v>
      </c>
      <c r="J16" s="1" t="s">
        <v>29</v>
      </c>
      <c r="K16" s="1" t="s">
        <v>101</v>
      </c>
      <c r="L16" s="1" t="s">
        <v>119</v>
      </c>
      <c r="M16" s="1" t="s">
        <v>30</v>
      </c>
      <c r="N16" s="1" t="s">
        <v>41</v>
      </c>
      <c r="O16" s="1"/>
      <c r="P16" s="15">
        <f t="shared" si="0"/>
        <v>1.7141999999999999</v>
      </c>
      <c r="Q16" s="1"/>
      <c r="R16" s="1"/>
      <c r="S16" s="1" t="s">
        <v>26</v>
      </c>
      <c r="T16" s="1" t="s">
        <v>27</v>
      </c>
      <c r="U16" s="19">
        <v>52.246518260000002</v>
      </c>
      <c r="V16" s="19">
        <v>47.28246429</v>
      </c>
      <c r="W16" s="15">
        <f t="shared" si="1"/>
        <v>1.7141999999999999</v>
      </c>
    </row>
    <row r="17" spans="1:26" s="28" customFormat="1" ht="52.5" customHeight="1">
      <c r="A17" s="23" t="s">
        <v>99</v>
      </c>
      <c r="B17" s="23" t="s">
        <v>111</v>
      </c>
      <c r="C17" s="23">
        <v>28</v>
      </c>
      <c r="D17" s="23">
        <v>14</v>
      </c>
      <c r="E17" s="20">
        <v>10</v>
      </c>
      <c r="F17" s="23" t="s">
        <v>118</v>
      </c>
      <c r="G17" s="23" t="s">
        <v>58</v>
      </c>
      <c r="H17" s="23" t="s">
        <v>112</v>
      </c>
      <c r="I17" s="23" t="s">
        <v>113</v>
      </c>
      <c r="J17" s="23" t="s">
        <v>29</v>
      </c>
      <c r="K17" s="23" t="s">
        <v>117</v>
      </c>
      <c r="L17" s="23" t="s">
        <v>25</v>
      </c>
      <c r="M17" s="23" t="s">
        <v>88</v>
      </c>
      <c r="N17" s="23" t="s">
        <v>41</v>
      </c>
      <c r="O17" s="23"/>
      <c r="P17" s="20">
        <f t="shared" ref="P17" si="2">E17</f>
        <v>10</v>
      </c>
      <c r="Q17" s="23"/>
      <c r="R17" s="23"/>
      <c r="S17" s="23" t="s">
        <v>26</v>
      </c>
      <c r="T17" s="23" t="s">
        <v>27</v>
      </c>
      <c r="U17" s="27">
        <v>52.181239300000001</v>
      </c>
      <c r="V17" s="27">
        <v>47.398455069999898</v>
      </c>
      <c r="W17" s="20">
        <f t="shared" si="1"/>
        <v>10</v>
      </c>
    </row>
    <row r="18" spans="1:26" ht="38.25">
      <c r="A18" s="1" t="s">
        <v>43</v>
      </c>
      <c r="B18" s="1" t="s">
        <v>44</v>
      </c>
      <c r="C18" s="1">
        <v>45</v>
      </c>
      <c r="D18" s="1" t="s">
        <v>46</v>
      </c>
      <c r="E18" s="21">
        <v>2.4</v>
      </c>
      <c r="F18" s="1" t="s">
        <v>47</v>
      </c>
      <c r="G18" s="1" t="s">
        <v>57</v>
      </c>
      <c r="H18" s="6" t="s">
        <v>53</v>
      </c>
      <c r="I18" s="1" t="s">
        <v>54</v>
      </c>
      <c r="J18" s="1" t="s">
        <v>29</v>
      </c>
      <c r="K18" s="1" t="s">
        <v>45</v>
      </c>
      <c r="L18" s="1" t="s">
        <v>25</v>
      </c>
      <c r="M18" s="1" t="s">
        <v>30</v>
      </c>
      <c r="N18" s="1" t="s">
        <v>41</v>
      </c>
      <c r="O18" s="1" t="s">
        <v>56</v>
      </c>
      <c r="P18" s="15">
        <f t="shared" si="0"/>
        <v>2.4</v>
      </c>
      <c r="Q18" s="1"/>
      <c r="R18" s="1"/>
      <c r="S18" s="1" t="s">
        <v>26</v>
      </c>
      <c r="T18" s="1" t="s">
        <v>27</v>
      </c>
      <c r="U18" s="7">
        <v>51.904932000000002</v>
      </c>
      <c r="V18" s="7">
        <v>45.706606999999998</v>
      </c>
      <c r="W18" s="15">
        <f t="shared" si="1"/>
        <v>2.4</v>
      </c>
    </row>
    <row r="19" spans="1:26" ht="63.75">
      <c r="A19" s="1" t="s">
        <v>62</v>
      </c>
      <c r="B19" s="1" t="s">
        <v>63</v>
      </c>
      <c r="C19" s="1">
        <v>9</v>
      </c>
      <c r="D19" s="1">
        <v>6</v>
      </c>
      <c r="E19" s="21">
        <v>10</v>
      </c>
      <c r="F19" s="1" t="s">
        <v>28</v>
      </c>
      <c r="G19" s="1" t="s">
        <v>57</v>
      </c>
      <c r="H19" s="6" t="s">
        <v>64</v>
      </c>
      <c r="I19" s="1" t="s">
        <v>33</v>
      </c>
      <c r="J19" s="1" t="s">
        <v>29</v>
      </c>
      <c r="K19" s="1" t="s">
        <v>66</v>
      </c>
      <c r="L19" s="1" t="s">
        <v>67</v>
      </c>
      <c r="M19" s="1" t="s">
        <v>30</v>
      </c>
      <c r="N19" s="1" t="s">
        <v>41</v>
      </c>
      <c r="O19" s="1" t="s">
        <v>56</v>
      </c>
      <c r="P19" s="15">
        <f t="shared" si="0"/>
        <v>10</v>
      </c>
      <c r="Q19" s="1"/>
      <c r="R19" s="1"/>
      <c r="S19" s="1" t="s">
        <v>26</v>
      </c>
      <c r="T19" s="1" t="s">
        <v>27</v>
      </c>
      <c r="U19" s="7">
        <v>51.195750529000001</v>
      </c>
      <c r="V19" s="7">
        <v>48.845890357000002</v>
      </c>
      <c r="W19" s="15">
        <f t="shared" si="1"/>
        <v>10</v>
      </c>
    </row>
    <row r="20" spans="1:26" ht="63.75">
      <c r="A20" s="1" t="s">
        <v>31</v>
      </c>
      <c r="B20" s="1" t="s">
        <v>32</v>
      </c>
      <c r="C20" s="1" t="s">
        <v>68</v>
      </c>
      <c r="D20" s="1">
        <v>1</v>
      </c>
      <c r="E20" s="15">
        <v>70.064700000000002</v>
      </c>
      <c r="F20" s="1" t="s">
        <v>28</v>
      </c>
      <c r="G20" s="1" t="s">
        <v>57</v>
      </c>
      <c r="H20" s="1" t="s">
        <v>112</v>
      </c>
      <c r="I20" s="1" t="s">
        <v>33</v>
      </c>
      <c r="J20" s="1" t="s">
        <v>29</v>
      </c>
      <c r="K20" s="1" t="s">
        <v>69</v>
      </c>
      <c r="L20" s="1" t="s">
        <v>37</v>
      </c>
      <c r="M20" s="1" t="s">
        <v>30</v>
      </c>
      <c r="N20" s="1" t="s">
        <v>41</v>
      </c>
      <c r="O20" s="1" t="s">
        <v>56</v>
      </c>
      <c r="P20" s="15">
        <f t="shared" si="0"/>
        <v>70.064700000000002</v>
      </c>
      <c r="Q20" s="1"/>
      <c r="R20" s="1"/>
      <c r="S20" s="1" t="s">
        <v>26</v>
      </c>
      <c r="T20" s="1" t="s">
        <v>27</v>
      </c>
      <c r="U20" s="7">
        <v>50.668270999999997</v>
      </c>
      <c r="V20" s="7" t="s">
        <v>61</v>
      </c>
      <c r="W20" s="15">
        <f t="shared" si="1"/>
        <v>70.064700000000002</v>
      </c>
      <c r="Y20" s="22"/>
      <c r="Z20" s="22"/>
    </row>
    <row r="21" spans="1:26" ht="63.75">
      <c r="A21" s="1" t="s">
        <v>31</v>
      </c>
      <c r="B21" s="1" t="s">
        <v>32</v>
      </c>
      <c r="C21" s="1" t="s">
        <v>68</v>
      </c>
      <c r="D21" s="23">
        <v>1.2</v>
      </c>
      <c r="E21" s="15">
        <v>4.7</v>
      </c>
      <c r="F21" s="1" t="s">
        <v>28</v>
      </c>
      <c r="G21" s="1" t="s">
        <v>57</v>
      </c>
      <c r="H21" s="1" t="s">
        <v>112</v>
      </c>
      <c r="I21" s="1" t="s">
        <v>33</v>
      </c>
      <c r="J21" s="1" t="s">
        <v>29</v>
      </c>
      <c r="K21" s="1" t="s">
        <v>69</v>
      </c>
      <c r="L21" s="1" t="s">
        <v>37</v>
      </c>
      <c r="M21" s="1" t="s">
        <v>30</v>
      </c>
      <c r="N21" s="1" t="s">
        <v>41</v>
      </c>
      <c r="O21" s="1" t="s">
        <v>56</v>
      </c>
      <c r="P21" s="15">
        <f t="shared" si="0"/>
        <v>4.7</v>
      </c>
      <c r="Q21" s="1"/>
      <c r="R21" s="1"/>
      <c r="S21" s="1" t="s">
        <v>26</v>
      </c>
      <c r="T21" s="1" t="s">
        <v>27</v>
      </c>
      <c r="U21" s="7" t="s">
        <v>107</v>
      </c>
      <c r="V21" s="7" t="s">
        <v>108</v>
      </c>
      <c r="W21" s="15">
        <f t="shared" si="1"/>
        <v>4.7</v>
      </c>
    </row>
    <row r="22" spans="1:26" ht="63.75">
      <c r="A22" s="1" t="s">
        <v>31</v>
      </c>
      <c r="B22" s="1" t="s">
        <v>32</v>
      </c>
      <c r="C22" s="1" t="s">
        <v>68</v>
      </c>
      <c r="D22" s="1">
        <v>5</v>
      </c>
      <c r="E22" s="15">
        <v>21.667899999999999</v>
      </c>
      <c r="F22" s="1" t="s">
        <v>28</v>
      </c>
      <c r="G22" s="1" t="s">
        <v>57</v>
      </c>
      <c r="H22" s="1" t="s">
        <v>112</v>
      </c>
      <c r="I22" s="1" t="s">
        <v>33</v>
      </c>
      <c r="J22" s="1" t="s">
        <v>29</v>
      </c>
      <c r="K22" s="1" t="s">
        <v>69</v>
      </c>
      <c r="L22" s="1" t="s">
        <v>37</v>
      </c>
      <c r="M22" s="1" t="s">
        <v>30</v>
      </c>
      <c r="N22" s="1" t="s">
        <v>41</v>
      </c>
      <c r="O22" s="1" t="s">
        <v>56</v>
      </c>
      <c r="P22" s="15">
        <f t="shared" si="0"/>
        <v>21.667899999999999</v>
      </c>
      <c r="Q22" s="1"/>
      <c r="R22" s="1"/>
      <c r="S22" s="1" t="s">
        <v>26</v>
      </c>
      <c r="T22" s="1" t="s">
        <v>27</v>
      </c>
      <c r="U22" s="18" t="s">
        <v>109</v>
      </c>
      <c r="V22" s="18" t="s">
        <v>110</v>
      </c>
      <c r="W22" s="15">
        <f t="shared" si="1"/>
        <v>21.667899999999999</v>
      </c>
    </row>
    <row r="23" spans="1:26" ht="38.25">
      <c r="A23" s="1" t="s">
        <v>70</v>
      </c>
      <c r="B23" s="1" t="s">
        <v>70</v>
      </c>
      <c r="C23" s="1" t="s">
        <v>71</v>
      </c>
      <c r="D23" s="1">
        <v>1</v>
      </c>
      <c r="E23" s="15">
        <v>2.6</v>
      </c>
      <c r="F23" s="1" t="s">
        <v>28</v>
      </c>
      <c r="G23" s="1" t="s">
        <v>57</v>
      </c>
      <c r="H23" s="1" t="s">
        <v>104</v>
      </c>
      <c r="I23" s="1" t="s">
        <v>72</v>
      </c>
      <c r="J23" s="1" t="s">
        <v>29</v>
      </c>
      <c r="K23" s="1" t="s">
        <v>73</v>
      </c>
      <c r="L23" s="1" t="s">
        <v>37</v>
      </c>
      <c r="M23" s="1" t="s">
        <v>30</v>
      </c>
      <c r="N23" s="1" t="s">
        <v>41</v>
      </c>
      <c r="O23" s="1" t="s">
        <v>56</v>
      </c>
      <c r="P23" s="15">
        <f t="shared" si="0"/>
        <v>2.6</v>
      </c>
      <c r="Q23" s="1"/>
      <c r="R23" s="1"/>
      <c r="S23" s="1" t="s">
        <v>26</v>
      </c>
      <c r="T23" s="1" t="s">
        <v>27</v>
      </c>
      <c r="U23" s="18">
        <v>51.526758999999899</v>
      </c>
      <c r="V23" s="18">
        <v>44.540190000000003</v>
      </c>
      <c r="W23" s="15">
        <f t="shared" si="1"/>
        <v>2.6</v>
      </c>
    </row>
    <row r="24" spans="1:26" ht="38.25">
      <c r="A24" s="1" t="s">
        <v>70</v>
      </c>
      <c r="B24" s="1" t="s">
        <v>70</v>
      </c>
      <c r="C24" s="1">
        <v>93</v>
      </c>
      <c r="D24" s="1">
        <v>25</v>
      </c>
      <c r="E24" s="15">
        <v>1.2</v>
      </c>
      <c r="F24" s="1" t="s">
        <v>28</v>
      </c>
      <c r="G24" s="1" t="s">
        <v>57</v>
      </c>
      <c r="H24" s="1" t="s">
        <v>104</v>
      </c>
      <c r="I24" s="1" t="s">
        <v>42</v>
      </c>
      <c r="J24" s="1" t="s">
        <v>74</v>
      </c>
      <c r="K24" s="1" t="s">
        <v>73</v>
      </c>
      <c r="L24" s="1" t="s">
        <v>37</v>
      </c>
      <c r="M24" s="1" t="s">
        <v>30</v>
      </c>
      <c r="N24" s="1" t="s">
        <v>41</v>
      </c>
      <c r="O24" s="1" t="s">
        <v>56</v>
      </c>
      <c r="P24" s="15">
        <f t="shared" si="0"/>
        <v>1.2</v>
      </c>
      <c r="Q24" s="1"/>
      <c r="R24" s="1"/>
      <c r="S24" s="1" t="s">
        <v>26</v>
      </c>
      <c r="T24" s="1" t="s">
        <v>27</v>
      </c>
      <c r="U24" s="18">
        <v>51.530851237845098</v>
      </c>
      <c r="V24" s="18">
        <v>44.531633212919601</v>
      </c>
      <c r="W24" s="15">
        <f t="shared" si="1"/>
        <v>1.2</v>
      </c>
    </row>
    <row r="25" spans="1:26" ht="38.25">
      <c r="A25" s="1" t="s">
        <v>70</v>
      </c>
      <c r="B25" s="1" t="s">
        <v>70</v>
      </c>
      <c r="C25" s="1">
        <v>93</v>
      </c>
      <c r="D25" s="1">
        <v>25</v>
      </c>
      <c r="E25" s="15">
        <v>1.8</v>
      </c>
      <c r="F25" s="1" t="s">
        <v>28</v>
      </c>
      <c r="G25" s="1" t="s">
        <v>57</v>
      </c>
      <c r="H25" s="1" t="s">
        <v>104</v>
      </c>
      <c r="I25" s="1" t="s">
        <v>42</v>
      </c>
      <c r="J25" s="1" t="s">
        <v>75</v>
      </c>
      <c r="K25" s="1" t="s">
        <v>73</v>
      </c>
      <c r="L25" s="1" t="s">
        <v>37</v>
      </c>
      <c r="M25" s="1" t="s">
        <v>30</v>
      </c>
      <c r="N25" s="1" t="s">
        <v>41</v>
      </c>
      <c r="O25" s="1" t="s">
        <v>56</v>
      </c>
      <c r="P25" s="15">
        <f t="shared" si="0"/>
        <v>1.8</v>
      </c>
      <c r="Q25" s="1"/>
      <c r="R25" s="1"/>
      <c r="S25" s="1" t="s">
        <v>26</v>
      </c>
      <c r="T25" s="1" t="s">
        <v>27</v>
      </c>
      <c r="U25" s="18">
        <v>51.527217999999898</v>
      </c>
      <c r="V25" s="18">
        <v>44.533068999999898</v>
      </c>
      <c r="W25" s="15">
        <f t="shared" si="1"/>
        <v>1.8</v>
      </c>
    </row>
    <row r="26" spans="1:26" ht="63.75">
      <c r="A26" s="24" t="s">
        <v>65</v>
      </c>
      <c r="B26" s="24" t="s">
        <v>65</v>
      </c>
      <c r="C26" s="6">
        <v>80</v>
      </c>
      <c r="D26" s="6">
        <v>56</v>
      </c>
      <c r="E26" s="25">
        <v>7.8971</v>
      </c>
      <c r="F26" s="8" t="s">
        <v>28</v>
      </c>
      <c r="G26" s="1" t="s">
        <v>58</v>
      </c>
      <c r="H26" s="1" t="s">
        <v>114</v>
      </c>
      <c r="I26" s="1" t="s">
        <v>76</v>
      </c>
      <c r="J26" s="1" t="s">
        <v>29</v>
      </c>
      <c r="K26" s="1" t="s">
        <v>77</v>
      </c>
      <c r="L26" s="1" t="s">
        <v>79</v>
      </c>
      <c r="M26" s="1" t="s">
        <v>78</v>
      </c>
      <c r="N26" s="1" t="s">
        <v>41</v>
      </c>
      <c r="O26" s="1" t="s">
        <v>56</v>
      </c>
      <c r="P26" s="15">
        <f t="shared" si="0"/>
        <v>7.8971</v>
      </c>
      <c r="Q26" s="1"/>
      <c r="R26" s="1"/>
      <c r="S26" s="1" t="s">
        <v>26</v>
      </c>
      <c r="T26" s="1" t="s">
        <v>27</v>
      </c>
      <c r="U26" s="26">
        <v>52.187913000000002</v>
      </c>
      <c r="V26" s="26">
        <v>43.302244999999999</v>
      </c>
      <c r="W26" s="15">
        <f t="shared" si="1"/>
        <v>7.8971</v>
      </c>
    </row>
    <row r="27" spans="1:26" ht="63.75">
      <c r="A27" s="24" t="s">
        <v>65</v>
      </c>
      <c r="B27" s="24" t="s">
        <v>65</v>
      </c>
      <c r="C27" s="6">
        <v>80</v>
      </c>
      <c r="D27" s="6">
        <v>57</v>
      </c>
      <c r="E27" s="25">
        <v>14.216100000000001</v>
      </c>
      <c r="F27" s="8" t="s">
        <v>28</v>
      </c>
      <c r="G27" s="1" t="s">
        <v>58</v>
      </c>
      <c r="H27" s="1" t="s">
        <v>114</v>
      </c>
      <c r="I27" s="1" t="s">
        <v>76</v>
      </c>
      <c r="J27" s="1" t="s">
        <v>29</v>
      </c>
      <c r="K27" s="1" t="s">
        <v>77</v>
      </c>
      <c r="L27" s="1" t="s">
        <v>80</v>
      </c>
      <c r="M27" s="1" t="s">
        <v>78</v>
      </c>
      <c r="N27" s="1" t="s">
        <v>41</v>
      </c>
      <c r="O27" s="1" t="s">
        <v>56</v>
      </c>
      <c r="P27" s="15">
        <f t="shared" si="0"/>
        <v>14.216100000000001</v>
      </c>
      <c r="Q27" s="1"/>
      <c r="R27" s="1"/>
      <c r="S27" s="1" t="s">
        <v>26</v>
      </c>
      <c r="T27" s="1" t="s">
        <v>27</v>
      </c>
      <c r="U27" s="26">
        <v>52.200522999999997</v>
      </c>
      <c r="V27" s="26">
        <v>43.320464000000001</v>
      </c>
      <c r="W27" s="15">
        <f t="shared" si="1"/>
        <v>14.216100000000001</v>
      </c>
    </row>
    <row r="28" spans="1:26" ht="86.25" customHeight="1">
      <c r="A28" s="24" t="s">
        <v>81</v>
      </c>
      <c r="B28" s="24" t="s">
        <v>82</v>
      </c>
      <c r="C28" s="6">
        <v>103</v>
      </c>
      <c r="D28" s="6">
        <v>10</v>
      </c>
      <c r="E28" s="25">
        <v>1.3531</v>
      </c>
      <c r="F28" s="8" t="s">
        <v>28</v>
      </c>
      <c r="G28" s="1" t="s">
        <v>58</v>
      </c>
      <c r="H28" s="1" t="s">
        <v>116</v>
      </c>
      <c r="I28" s="1"/>
      <c r="J28" s="1" t="s">
        <v>29</v>
      </c>
      <c r="K28" s="1" t="s">
        <v>83</v>
      </c>
      <c r="L28" s="1" t="s">
        <v>86</v>
      </c>
      <c r="M28" s="1" t="s">
        <v>30</v>
      </c>
      <c r="N28" s="1" t="s">
        <v>41</v>
      </c>
      <c r="O28" s="1" t="s">
        <v>56</v>
      </c>
      <c r="P28" s="15">
        <f t="shared" si="0"/>
        <v>1.3531</v>
      </c>
      <c r="Q28" s="1"/>
      <c r="R28" s="1"/>
      <c r="S28" s="1" t="s">
        <v>26</v>
      </c>
      <c r="T28" s="1" t="s">
        <v>27</v>
      </c>
      <c r="U28" s="19">
        <v>52.028556000000002</v>
      </c>
      <c r="V28" s="19">
        <v>45.252566000000002</v>
      </c>
      <c r="W28" s="15">
        <f t="shared" si="1"/>
        <v>1.3531</v>
      </c>
    </row>
    <row r="29" spans="1:26" ht="51">
      <c r="A29" s="24" t="s">
        <v>81</v>
      </c>
      <c r="B29" s="24" t="s">
        <v>82</v>
      </c>
      <c r="C29" s="6">
        <v>109</v>
      </c>
      <c r="D29" s="6">
        <v>21</v>
      </c>
      <c r="E29" s="25">
        <v>0.1038</v>
      </c>
      <c r="F29" s="8" t="s">
        <v>28</v>
      </c>
      <c r="G29" s="1" t="s">
        <v>58</v>
      </c>
      <c r="H29" s="1" t="s">
        <v>116</v>
      </c>
      <c r="I29" s="1"/>
      <c r="J29" s="1" t="s">
        <v>29</v>
      </c>
      <c r="K29" s="1" t="s">
        <v>85</v>
      </c>
      <c r="L29" s="1" t="s">
        <v>37</v>
      </c>
      <c r="M29" s="1" t="s">
        <v>30</v>
      </c>
      <c r="N29" s="1" t="s">
        <v>41</v>
      </c>
      <c r="O29" s="1" t="s">
        <v>56</v>
      </c>
      <c r="P29" s="15">
        <f t="shared" si="0"/>
        <v>0.1038</v>
      </c>
      <c r="Q29" s="1"/>
      <c r="R29" s="1"/>
      <c r="S29" s="1" t="s">
        <v>26</v>
      </c>
      <c r="T29" s="1" t="s">
        <v>27</v>
      </c>
      <c r="U29" s="19">
        <v>51.967692999999997</v>
      </c>
      <c r="V29" s="19">
        <v>45.472963</v>
      </c>
      <c r="W29" s="15">
        <f t="shared" si="1"/>
        <v>0.1038</v>
      </c>
    </row>
    <row r="30" spans="1:26" ht="88.5" customHeight="1">
      <c r="A30" s="24" t="s">
        <v>81</v>
      </c>
      <c r="B30" s="24" t="s">
        <v>82</v>
      </c>
      <c r="C30" s="6">
        <v>109</v>
      </c>
      <c r="D30" s="6">
        <v>39</v>
      </c>
      <c r="E30" s="25">
        <v>2.0005999999999999</v>
      </c>
      <c r="F30" s="8" t="s">
        <v>28</v>
      </c>
      <c r="G30" s="1" t="s">
        <v>58</v>
      </c>
      <c r="H30" s="1" t="s">
        <v>116</v>
      </c>
      <c r="I30" s="1"/>
      <c r="J30" s="1" t="s">
        <v>84</v>
      </c>
      <c r="K30" s="1" t="s">
        <v>85</v>
      </c>
      <c r="L30" s="1" t="s">
        <v>87</v>
      </c>
      <c r="M30" s="1" t="s">
        <v>30</v>
      </c>
      <c r="N30" s="1" t="s">
        <v>41</v>
      </c>
      <c r="O30" s="1" t="s">
        <v>56</v>
      </c>
      <c r="P30" s="15">
        <f t="shared" si="0"/>
        <v>2.0005999999999999</v>
      </c>
      <c r="Q30" s="1"/>
      <c r="R30" s="1"/>
      <c r="S30" s="1" t="s">
        <v>26</v>
      </c>
      <c r="T30" s="1" t="s">
        <v>27</v>
      </c>
      <c r="U30" s="18">
        <v>51.964345999999999</v>
      </c>
      <c r="V30" s="18">
        <v>45.469512000000002</v>
      </c>
      <c r="W30" s="15">
        <f t="shared" si="1"/>
        <v>2.0005999999999999</v>
      </c>
    </row>
    <row r="31" spans="1:26" ht="64.5" customHeight="1">
      <c r="A31" s="1" t="s">
        <v>38</v>
      </c>
      <c r="B31" s="1" t="s">
        <v>38</v>
      </c>
      <c r="C31" s="1">
        <v>39</v>
      </c>
      <c r="D31" s="1">
        <v>1</v>
      </c>
      <c r="E31" s="21">
        <v>0.38</v>
      </c>
      <c r="F31" s="1" t="s">
        <v>47</v>
      </c>
      <c r="G31" s="1" t="s">
        <v>57</v>
      </c>
      <c r="H31" s="6" t="s">
        <v>35</v>
      </c>
      <c r="I31" s="1" t="s">
        <v>36</v>
      </c>
      <c r="J31" s="1" t="s">
        <v>29</v>
      </c>
      <c r="K31" s="1" t="s">
        <v>52</v>
      </c>
      <c r="L31" s="1" t="s">
        <v>25</v>
      </c>
      <c r="M31" s="1" t="s">
        <v>30</v>
      </c>
      <c r="N31" s="1" t="s">
        <v>34</v>
      </c>
      <c r="O31" s="1" t="s">
        <v>56</v>
      </c>
      <c r="P31" s="15">
        <f t="shared" si="0"/>
        <v>0.38</v>
      </c>
      <c r="Q31" s="1"/>
      <c r="R31" s="1"/>
      <c r="S31" s="1" t="s">
        <v>26</v>
      </c>
      <c r="T31" s="1" t="s">
        <v>27</v>
      </c>
      <c r="U31" s="7">
        <v>51.345159879999997</v>
      </c>
      <c r="V31" s="7">
        <v>44.897914309999997</v>
      </c>
      <c r="W31" s="15">
        <f t="shared" si="1"/>
        <v>0.38</v>
      </c>
    </row>
    <row r="32" spans="1:26" ht="90" customHeight="1">
      <c r="A32" s="1" t="s">
        <v>38</v>
      </c>
      <c r="B32" s="1" t="s">
        <v>38</v>
      </c>
      <c r="C32" s="1" t="s">
        <v>39</v>
      </c>
      <c r="D32" s="1" t="s">
        <v>55</v>
      </c>
      <c r="E32" s="21">
        <v>5.83</v>
      </c>
      <c r="F32" s="1" t="s">
        <v>28</v>
      </c>
      <c r="G32" s="1" t="s">
        <v>57</v>
      </c>
      <c r="H32" s="6" t="s">
        <v>35</v>
      </c>
      <c r="I32" s="1" t="s">
        <v>36</v>
      </c>
      <c r="J32" s="1" t="s">
        <v>29</v>
      </c>
      <c r="K32" s="1" t="s">
        <v>40</v>
      </c>
      <c r="L32" s="1" t="s">
        <v>51</v>
      </c>
      <c r="M32" s="1" t="s">
        <v>30</v>
      </c>
      <c r="N32" s="1" t="s">
        <v>34</v>
      </c>
      <c r="O32" s="1" t="s">
        <v>56</v>
      </c>
      <c r="P32" s="15">
        <f t="shared" si="0"/>
        <v>5.83</v>
      </c>
      <c r="Q32" s="1"/>
      <c r="R32" s="1"/>
      <c r="S32" s="1" t="s">
        <v>26</v>
      </c>
      <c r="T32" s="1" t="s">
        <v>27</v>
      </c>
      <c r="U32" s="9">
        <v>51.345052529475403</v>
      </c>
      <c r="V32" s="9">
        <v>44.897622268235899</v>
      </c>
      <c r="W32" s="15">
        <f t="shared" si="1"/>
        <v>5.83</v>
      </c>
    </row>
    <row r="33" spans="1:23" ht="38.25">
      <c r="A33" s="1" t="s">
        <v>49</v>
      </c>
      <c r="B33" s="1" t="s">
        <v>105</v>
      </c>
      <c r="C33" s="1">
        <v>52</v>
      </c>
      <c r="D33" s="1">
        <v>1</v>
      </c>
      <c r="E33" s="15">
        <v>25.004799999999999</v>
      </c>
      <c r="F33" s="1" t="s">
        <v>28</v>
      </c>
      <c r="G33" s="1" t="s">
        <v>57</v>
      </c>
      <c r="H33" s="1" t="s">
        <v>104</v>
      </c>
      <c r="I33" s="6" t="s">
        <v>42</v>
      </c>
      <c r="J33" s="1" t="s">
        <v>29</v>
      </c>
      <c r="K33" s="1" t="s">
        <v>106</v>
      </c>
      <c r="L33" s="1" t="s">
        <v>25</v>
      </c>
      <c r="M33" s="1" t="s">
        <v>30</v>
      </c>
      <c r="N33" s="1" t="s">
        <v>41</v>
      </c>
      <c r="O33" s="1" t="s">
        <v>56</v>
      </c>
      <c r="P33" s="15">
        <f t="shared" si="0"/>
        <v>25.004799999999999</v>
      </c>
      <c r="Q33" s="1"/>
      <c r="R33" s="1"/>
      <c r="S33" s="1" t="s">
        <v>26</v>
      </c>
      <c r="T33" s="1" t="s">
        <v>27</v>
      </c>
      <c r="U33" s="9">
        <v>50.708607999999899</v>
      </c>
      <c r="V33" s="9">
        <v>46.287213000000001</v>
      </c>
      <c r="W33" s="15">
        <f t="shared" si="1"/>
        <v>25.004799999999999</v>
      </c>
    </row>
    <row r="34" spans="1:23" s="5" customFormat="1">
      <c r="A34" s="10"/>
      <c r="B34" s="10" t="s">
        <v>59</v>
      </c>
      <c r="C34" s="10"/>
      <c r="D34" s="10"/>
      <c r="E34" s="11">
        <f>SUM(E7:E33)</f>
        <v>298.83879999999994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>
        <f>SUM(P7:P33)</f>
        <v>298.83879999999994</v>
      </c>
      <c r="Q34" s="10"/>
      <c r="R34" s="10"/>
      <c r="S34" s="10"/>
      <c r="T34" s="10"/>
      <c r="U34" s="10"/>
      <c r="V34" s="10"/>
      <c r="W34" s="11">
        <f>SUM(W7:W33)</f>
        <v>298.83879999999994</v>
      </c>
    </row>
  </sheetData>
  <sortState ref="A58:X120">
    <sortCondition ref="C6"/>
  </sortState>
  <mergeCells count="24">
    <mergeCell ref="D4:D5"/>
    <mergeCell ref="C4:C5"/>
    <mergeCell ref="B4:B5"/>
    <mergeCell ref="A4:A5"/>
    <mergeCell ref="O3:R3"/>
    <mergeCell ref="N3:N5"/>
    <mergeCell ref="M3:M5"/>
    <mergeCell ref="L3:L5"/>
    <mergeCell ref="W3:W5"/>
    <mergeCell ref="S3:S5"/>
    <mergeCell ref="T3:T5"/>
    <mergeCell ref="A1:V1"/>
    <mergeCell ref="A2:V2"/>
    <mergeCell ref="A3:D3"/>
    <mergeCell ref="E3:E5"/>
    <mergeCell ref="F3:F5"/>
    <mergeCell ref="G3:G5"/>
    <mergeCell ref="H3:H5"/>
    <mergeCell ref="I3:I5"/>
    <mergeCell ref="J3:J5"/>
    <mergeCell ref="K3:K5"/>
    <mergeCell ref="U3:V4"/>
    <mergeCell ref="Q4:R4"/>
    <mergeCell ref="O4:P4"/>
  </mergeCells>
  <pageMargins left="0.31496062992125984" right="0" top="0.55118110236220474" bottom="0.35433070866141736" header="0.31496062992125984" footer="0.31496062992125984"/>
  <pageSetup paperSize="9" scale="65" orientation="landscape" horizontalDpi="180" verticalDpi="180" r:id="rId1"/>
  <rowBreaks count="1" manualBreakCount="1">
    <brk id="35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2026-09-07T12:03:59Z</dcterms:modified>
</cp:coreProperties>
</file>